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C9" i="1"/>
  <c r="D13" i="2"/>
  <c r="C13"/>
  <c r="D15"/>
  <c r="C15"/>
  <c r="D9" i="1"/>
  <c r="D18" i="2"/>
  <c r="C18"/>
  <c r="D21"/>
  <c r="C21"/>
  <c r="D5"/>
  <c r="C5"/>
  <c r="D11"/>
  <c r="C11"/>
  <c r="C4" l="1"/>
  <c r="G5" i="3" s="1"/>
  <c r="D4" i="2"/>
  <c r="H5" i="3" s="1"/>
  <c r="C7" l="1"/>
  <c r="C8"/>
  <c r="C5"/>
  <c r="D7"/>
  <c r="D8"/>
  <c r="D5"/>
</calcChain>
</file>

<file path=xl/sharedStrings.xml><?xml version="1.0" encoding="utf-8"?>
<sst xmlns="http://schemas.openxmlformats.org/spreadsheetml/2006/main" count="93" uniqueCount="79">
  <si>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</si>
  <si>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</si>
  <si>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</si>
  <si>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</si>
  <si>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</si>
  <si>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</si>
  <si>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</si>
  <si>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</si>
  <si>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</si>
  <si>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</si>
  <si>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</si>
  <si>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</si>
  <si>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</si>
  <si>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</si>
  <si>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</si>
  <si>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</si>
  <si>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</si>
  <si>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</si>
  <si>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</si>
  <si>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</si>
  <si>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</si>
  <si>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</si>
  <si>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</si>
  <si>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</si>
  <si>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</si>
  <si>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</si>
  <si>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</si>
  <si>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</si>
  <si>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</si>
  <si>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</si>
  <si>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</si>
  <si>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</si>
  <si>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</si>
  <si>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</si>
  <si>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</si>
  <si>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</si>
  <si>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</si>
  <si>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</si>
  <si>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</si>
  <si>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</si>
  <si>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</si>
  <si>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</si>
  <si>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</si>
  <si>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</si>
  <si>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</si>
  <si>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</si>
  <si>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</si>
  <si>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</si>
  <si>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</si>
  <si>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</si>
  <si>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</si>
  <si>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</si>
  <si>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</si>
  <si>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</si>
  <si>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</si>
  <si>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</si>
  <si>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</si>
  <si>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</si>
  <si>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</si>
  <si>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</si>
  <si>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</si>
  <si>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</si>
  <si>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</si>
  <si>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</si>
  <si>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</si>
  <si>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</si>
  <si>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</si>
  <si>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</si>
  <si>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</si>
  <si>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</si>
  <si>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</si>
  <si>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</si>
  <si>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</si>
  <si>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</si>
  <si>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Утв.бюджетные назначения 2020 год</t>
  </si>
  <si>
    <t xml:space="preserve"> Утв. бюджетные назначения 2020год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</si>
  <si>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июля   2020 год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</si>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</sst>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5" xfId="0" applyNumberFormat="1" applyFont="1" applyFill="1" applyBorder="1" applyAlignment="1">
      <alignment horizontal="center" wrapText="1" shrinkToFit="1"/>
    </xf>
    <xf numFmtId="4" fontId="20" fillId="24" borderId="35" xfId="0" applyNumberFormat="1" applyFont="1" applyFill="1" applyBorder="1" applyAlignment="1">
      <alignment horizontal="right" wrapText="1" shrinkToFit="1"/>
    </xf>
    <xf numFmtId="4" fontId="20" fillId="24" borderId="36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37" xfId="0" applyNumberFormat="1" applyFont="1" applyBorder="1" applyAlignment="1" applyProtection="1">
      <alignment horizontal="right" vertical="center" wrapTex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3" xfId="0" applyNumberFormat="1" applyFont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1" xfId="0" applyNumberFormat="1" applyFont="1" applyFill="1" applyBorder="1" applyAlignment="1">
      <alignment horizontal="right" vertical="center" wrapTex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38" xfId="0" applyNumberFormat="1" applyFont="1" applyFill="1" applyBorder="1" applyAlignment="1">
      <alignment horizontal="right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0" borderId="45" xfId="0" applyNumberFormat="1" applyFont="1" applyFill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horizontal="right" vertical="center" wrapText="1"/>
    </xf>
    <xf numFmtId="49" fontId="20" fillId="0" borderId="47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48" xfId="0" applyNumberFormat="1" applyFont="1" applyFill="1" applyBorder="1" applyAlignment="1"/>
    <xf numFmtId="49" fontId="19" fillId="24" borderId="22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24" borderId="50" xfId="0" applyNumberFormat="1" applyFont="1" applyFill="1" applyBorder="1" applyAlignment="1">
      <alignment horizontal="left" vertical="center" wrapText="1" indent="1" shrinkToFit="1"/>
    </xf>
    <xf numFmtId="49" fontId="19" fillId="24" borderId="51" xfId="0" applyNumberFormat="1" applyFont="1" applyFill="1" applyBorder="1" applyAlignment="1">
      <alignment horizontal="center"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4" fontId="19" fillId="24" borderId="52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0" fontId="19" fillId="24" borderId="53" xfId="0" applyNumberFormat="1" applyFont="1" applyFill="1" applyBorder="1" applyAlignment="1">
      <alignment horizontal="left" vertical="top" wrapText="1" shrinkToFit="1"/>
    </xf>
    <xf numFmtId="49" fontId="19" fillId="24" borderId="54" xfId="0" applyNumberFormat="1" applyFont="1" applyFill="1" applyBorder="1" applyAlignment="1">
      <alignment horizont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49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left" vertical="top"/>
    </xf>
    <xf numFmtId="49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right"/>
    </xf>
    <xf numFmtId="4" fontId="20" fillId="24" borderId="38" xfId="0" applyNumberFormat="1" applyFont="1" applyFill="1" applyBorder="1" applyAlignment="1">
      <alignment horizontal="right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5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  <xf numFmtId="4" fontId="19" fillId="0" borderId="38" xfId="0" applyNumberFormat="1" applyFont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31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" fontId="20" fillId="0" borderId="13" xfId="0" applyNumberFormat="1" applyFont="1" applyBorder="1" applyAlignment="1" applyProtection="1">
      <alignment horizontal="right" vertical="center" wrapText="1"/>
    </xf>
    <xf numFmtId="4" fontId="20" fillId="0" borderId="29" xfId="0" applyNumberFormat="1" applyFont="1" applyBorder="1" applyAlignment="1" applyProtection="1">
      <alignment horizontal="right" vertical="center" wrapText="1"/>
    </xf>
    <xf numFmtId="4" fontId="20" fillId="0" borderId="14" xfId="0" applyNumberFormat="1" applyFont="1" applyBorder="1" applyAlignment="1" applyProtection="1">
      <alignment horizontal="right" vertical="center" wrapText="1"/>
    </xf>
    <xf numFmtId="4" fontId="20" fillId="0" borderId="34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showGridLines="0" view="pageBreakPreview" zoomScale="60" zoomScaleNormal="100" workbookViewId="0">
      <selection activeCell="O11" sqref="O11"/>
    </sheetView>
  </sheetViews>
  <sheetFormatPr defaultRowHeight="20.25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104" width="9.140625" style="2"/>
    <col min="105" max="106" width="72.140625" style="2" hidden="1" customWidth="1"/>
    <col min="107" max="16384" width="9.140625" style="2"/>
  </cols>
  <sheetData>
    <row r="1" spans="1:106">
      <c r="D1" s="2" t="s">
        <v>68</v>
      </c>
    </row>
    <row r="4" spans="1:106" s="1" customFormat="1" ht="57.75" customHeight="1">
      <c r="A4" s="99" t="s">
        <v>76</v>
      </c>
      <c r="B4" s="99"/>
      <c r="C4" s="99"/>
      <c r="D4" s="99"/>
    </row>
    <row r="5" spans="1:106" s="1" customFormat="1" ht="15.75" customHeight="1">
      <c r="A5" s="3" t="s">
        <v>69</v>
      </c>
    </row>
    <row r="6" spans="1:106" s="1" customFormat="1" ht="33.75" customHeight="1" thickBot="1">
      <c r="A6" s="100" t="s">
        <v>6</v>
      </c>
      <c r="B6" s="100"/>
      <c r="C6" s="100"/>
      <c r="D6" s="4"/>
    </row>
    <row r="7" spans="1:106" s="8" customFormat="1" ht="89.25" customHeight="1" thickBot="1">
      <c r="A7" s="5" t="s">
        <v>0</v>
      </c>
      <c r="B7" s="6" t="s">
        <v>7</v>
      </c>
      <c r="C7" s="6" t="s">
        <v>75</v>
      </c>
      <c r="D7" s="7" t="s">
        <v>43</v>
      </c>
    </row>
    <row r="8" spans="1:106" ht="33.75" customHeight="1" thickBot="1">
      <c r="A8" s="9">
        <v>1</v>
      </c>
      <c r="B8" s="10" t="s">
        <v>44</v>
      </c>
      <c r="C8" s="10" t="s">
        <v>12</v>
      </c>
      <c r="D8" s="11" t="s">
        <v>45</v>
      </c>
    </row>
    <row r="9" spans="1:106" ht="45" customHeight="1" thickBot="1">
      <c r="A9" s="74" t="s">
        <v>1</v>
      </c>
      <c r="B9" s="75" t="s">
        <v>4</v>
      </c>
      <c r="C9" s="76">
        <f>SUM(C10:C17)</f>
        <v>1645500</v>
      </c>
      <c r="D9" s="77">
        <f>SUM(D10:D17)</f>
        <v>1444224.9700000002</v>
      </c>
    </row>
    <row r="10" spans="1:106" ht="101.25" customHeight="1">
      <c r="A10" s="12" t="s">
        <v>13</v>
      </c>
      <c r="B10" s="13" t="s">
        <v>14</v>
      </c>
      <c r="C10" s="104">
        <v>11000</v>
      </c>
      <c r="D10" s="105">
        <v>5040.51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01.25" customHeight="1">
      <c r="A11" s="15" t="s">
        <v>15</v>
      </c>
      <c r="B11" s="16" t="s">
        <v>16</v>
      </c>
      <c r="C11" s="103">
        <v>4000</v>
      </c>
      <c r="D11" s="106">
        <v>5552.23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01.25" customHeight="1">
      <c r="A12" s="15" t="s">
        <v>17</v>
      </c>
      <c r="B12" s="16" t="s">
        <v>18</v>
      </c>
      <c r="C12" s="103">
        <v>27000</v>
      </c>
      <c r="D12" s="106">
        <v>-3677.66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01.25" customHeight="1">
      <c r="A13" s="15" t="s">
        <v>46</v>
      </c>
      <c r="B13" s="16" t="s">
        <v>18</v>
      </c>
      <c r="C13" s="103">
        <v>203000</v>
      </c>
      <c r="D13" s="106">
        <v>72965.2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01.25" customHeight="1">
      <c r="A14" s="15" t="s">
        <v>19</v>
      </c>
      <c r="B14" s="16" t="s">
        <v>20</v>
      </c>
      <c r="C14" s="103">
        <v>1000</v>
      </c>
      <c r="D14" s="106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01.25" customHeight="1">
      <c r="A15" s="15" t="s">
        <v>78</v>
      </c>
      <c r="B15" s="16" t="s">
        <v>77</v>
      </c>
      <c r="C15" s="103">
        <v>0</v>
      </c>
      <c r="D15" s="106">
        <v>3638.43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01.25" customHeight="1">
      <c r="A16" s="15" t="s">
        <v>47</v>
      </c>
      <c r="B16" s="16" t="s">
        <v>48</v>
      </c>
      <c r="C16" s="103">
        <v>0</v>
      </c>
      <c r="D16" s="106">
        <v>76536.649999999994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01.25" customHeight="1" thickBot="1">
      <c r="A17" s="18" t="s">
        <v>21</v>
      </c>
      <c r="B17" s="19" t="s">
        <v>53</v>
      </c>
      <c r="C17" s="107">
        <v>1399500</v>
      </c>
      <c r="D17" s="108">
        <v>1284169.6100000001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76.5" customHeight="1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</row>
    <row r="24" spans="1:106" s="1" customFormat="1"/>
    <row r="25" spans="1:106" s="1" customFormat="1"/>
    <row r="26" spans="1:106" s="1" customFormat="1"/>
    <row r="27" spans="1:106" s="1" customFormat="1"/>
    <row r="28" spans="1:106" s="1" customFormat="1"/>
    <row r="29" spans="1:106" s="1" customFormat="1"/>
    <row r="30" spans="1:106" s="1" customFormat="1"/>
    <row r="31" spans="1:106" s="1" customFormat="1"/>
    <row r="32" spans="1:10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81"/>
  <sheetViews>
    <sheetView showGridLines="0" view="pageBreakPreview" zoomScale="80" zoomScaleNormal="100" zoomScaleSheetLayoutView="80" workbookViewId="0">
      <selection activeCell="G1" sqref="G1:I1048576"/>
    </sheetView>
  </sheetViews>
  <sheetFormatPr defaultRowHeight="20.25"/>
  <cols>
    <col min="1" max="1" width="56" style="36" customWidth="1"/>
    <col min="2" max="2" width="44.42578125" style="36" customWidth="1"/>
    <col min="3" max="3" width="25.7109375" style="36" customWidth="1"/>
    <col min="4" max="4" width="24.42578125" style="36" customWidth="1"/>
    <col min="5" max="16384" width="9.140625" style="8"/>
  </cols>
  <sheetData>
    <row r="1" spans="1:80" ht="33.75" customHeight="1" thickBot="1">
      <c r="A1" s="101" t="s">
        <v>5</v>
      </c>
      <c r="B1" s="101"/>
      <c r="C1" s="101"/>
      <c r="D1" s="101"/>
    </row>
    <row r="2" spans="1:80" ht="69.75" customHeight="1" thickBot="1">
      <c r="A2" s="94" t="s">
        <v>0</v>
      </c>
      <c r="B2" s="78" t="s">
        <v>8</v>
      </c>
      <c r="C2" s="78" t="s">
        <v>74</v>
      </c>
      <c r="D2" s="95" t="s">
        <v>43</v>
      </c>
    </row>
    <row r="3" spans="1:80" ht="36.75" customHeight="1" thickBot="1">
      <c r="A3" s="20">
        <v>1</v>
      </c>
      <c r="B3" s="21" t="s">
        <v>44</v>
      </c>
      <c r="C3" s="21" t="s">
        <v>12</v>
      </c>
      <c r="D3" s="22" t="s">
        <v>45</v>
      </c>
    </row>
    <row r="4" spans="1:80" ht="39" customHeight="1" thickBot="1">
      <c r="A4" s="90" t="s">
        <v>2</v>
      </c>
      <c r="B4" s="91" t="s">
        <v>4</v>
      </c>
      <c r="C4" s="92">
        <f>C5+C11+C13+C15+C18</f>
        <v>2261817.4000000004</v>
      </c>
      <c r="D4" s="93">
        <f>D5+D11+D13+D15+D18</f>
        <v>898198.80999999994</v>
      </c>
    </row>
    <row r="5" spans="1:80" ht="37.5" customHeight="1" thickBot="1">
      <c r="A5" s="23" t="s">
        <v>9</v>
      </c>
      <c r="B5" s="24" t="s">
        <v>10</v>
      </c>
      <c r="C5" s="25">
        <f>SUM(C6:C10)</f>
        <v>1282963.01</v>
      </c>
      <c r="D5" s="26">
        <f>SUM(D6:D10)</f>
        <v>646986.86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</row>
    <row r="6" spans="1:80" ht="102" customHeight="1">
      <c r="A6" s="28" t="s">
        <v>11</v>
      </c>
      <c r="B6" s="29" t="s">
        <v>22</v>
      </c>
      <c r="C6" s="17">
        <v>509425.56</v>
      </c>
      <c r="D6" s="17">
        <v>274704.08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ht="102" customHeight="1">
      <c r="A7" s="30" t="s">
        <v>54</v>
      </c>
      <c r="B7" s="31" t="s">
        <v>55</v>
      </c>
      <c r="C7" s="17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30.5" customHeight="1">
      <c r="A8" s="30" t="s">
        <v>23</v>
      </c>
      <c r="B8" s="31" t="s">
        <v>24</v>
      </c>
      <c r="C8" s="17">
        <v>702777.8</v>
      </c>
      <c r="D8" s="17">
        <v>350324.38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66" customHeight="1">
      <c r="A9" s="30" t="s">
        <v>51</v>
      </c>
      <c r="B9" s="31" t="s">
        <v>52</v>
      </c>
      <c r="C9" s="17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ht="40.5" customHeight="1" thickBot="1">
      <c r="A10" s="86" t="s">
        <v>25</v>
      </c>
      <c r="B10" s="87" t="s">
        <v>26</v>
      </c>
      <c r="C10" s="17">
        <v>70759.649999999994</v>
      </c>
      <c r="D10" s="17">
        <v>21958.400000000001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ht="40.5" customHeight="1" thickBot="1">
      <c r="A11" s="23" t="s">
        <v>27</v>
      </c>
      <c r="B11" s="24" t="s">
        <v>28</v>
      </c>
      <c r="C11" s="33">
        <f>SUM(C12)</f>
        <v>92100</v>
      </c>
      <c r="D11" s="26">
        <f>SUM(D12)</f>
        <v>38668.81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ht="40.5" customHeight="1" thickBot="1">
      <c r="A12" s="86" t="s">
        <v>29</v>
      </c>
      <c r="B12" s="87" t="s">
        <v>30</v>
      </c>
      <c r="C12" s="17">
        <v>92100</v>
      </c>
      <c r="D12" s="17">
        <v>38668.81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80" ht="40.5" customHeight="1" thickBot="1">
      <c r="A13" s="23" t="s">
        <v>73</v>
      </c>
      <c r="B13" s="24" t="s">
        <v>70</v>
      </c>
      <c r="C13" s="33">
        <f>SUM(C14)</f>
        <v>0</v>
      </c>
      <c r="D13" s="26">
        <f>SUM(D14)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4" spans="1:80" ht="40.5" customHeight="1" thickBot="1">
      <c r="A14" s="84" t="s">
        <v>72</v>
      </c>
      <c r="B14" s="85" t="s">
        <v>71</v>
      </c>
      <c r="C14" s="96"/>
      <c r="D14" s="9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ht="40.5" customHeight="1" thickBot="1">
      <c r="A15" s="23" t="s">
        <v>31</v>
      </c>
      <c r="B15" s="24" t="s">
        <v>32</v>
      </c>
      <c r="C15" s="25">
        <f>SUM(C16:C17)</f>
        <v>160764.35</v>
      </c>
      <c r="D15" s="26">
        <f>SUM(D16:D17)</f>
        <v>80000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</row>
    <row r="16" spans="1:80" ht="40.5" customHeight="1">
      <c r="A16" s="28" t="s">
        <v>49</v>
      </c>
      <c r="B16" s="29" t="s">
        <v>50</v>
      </c>
      <c r="C16" s="17">
        <v>148764.35</v>
      </c>
      <c r="D16" s="17">
        <v>80000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spans="1:80" ht="40.5" customHeight="1" thickBot="1">
      <c r="A17" s="67" t="s">
        <v>56</v>
      </c>
      <c r="B17" s="35" t="s">
        <v>57</v>
      </c>
      <c r="C17" s="17">
        <v>12000</v>
      </c>
      <c r="D17" s="17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</row>
    <row r="18" spans="1:80" ht="40.5" customHeight="1" thickBot="1">
      <c r="A18" s="23" t="s">
        <v>33</v>
      </c>
      <c r="B18" s="24" t="s">
        <v>34</v>
      </c>
      <c r="C18" s="25">
        <f>C19+C20</f>
        <v>725990.04</v>
      </c>
      <c r="D18" s="26">
        <f>D19+D20</f>
        <v>132543.14000000001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ht="40.5" customHeight="1">
      <c r="A19" s="28" t="s">
        <v>35</v>
      </c>
      <c r="B19" s="29" t="s">
        <v>36</v>
      </c>
      <c r="C19" s="88">
        <v>0</v>
      </c>
      <c r="D19" s="89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</row>
    <row r="20" spans="1:80" ht="40.5" customHeight="1" thickBot="1">
      <c r="A20" s="34" t="s">
        <v>37</v>
      </c>
      <c r="B20" s="35" t="s">
        <v>38</v>
      </c>
      <c r="C20" s="17">
        <v>725990.04</v>
      </c>
      <c r="D20" s="17">
        <v>132543.14000000001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ht="40.5" hidden="1" customHeight="1">
      <c r="A21" s="80" t="s">
        <v>39</v>
      </c>
      <c r="B21" s="81" t="s">
        <v>40</v>
      </c>
      <c r="C21" s="82">
        <f>SUM(C22)</f>
        <v>0</v>
      </c>
      <c r="D21" s="83">
        <f>SUM(D22)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</row>
    <row r="22" spans="1:80" ht="40.5" hidden="1" customHeight="1" thickBot="1">
      <c r="A22" s="70" t="s">
        <v>41</v>
      </c>
      <c r="B22" s="19" t="s">
        <v>42</v>
      </c>
      <c r="C22" s="79">
        <v>0</v>
      </c>
      <c r="D22" s="71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:80" ht="40.5" customHeight="1" thickBot="1">
      <c r="A23" s="68" t="s">
        <v>3</v>
      </c>
      <c r="B23" s="21" t="s">
        <v>4</v>
      </c>
      <c r="C23" s="98"/>
      <c r="D23" s="6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1:80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ht="28.5" customHeight="1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80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</row>
    <row r="31" spans="1:80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</row>
    <row r="32" spans="1:80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</row>
    <row r="33" spans="5:80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5:80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</row>
    <row r="35" spans="5:80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5:80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5:80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5:80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5:80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5:80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</row>
    <row r="41" spans="5:80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</row>
    <row r="42" spans="5:80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</row>
    <row r="43" spans="5:80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5:80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</row>
    <row r="45" spans="5:80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</row>
    <row r="46" spans="5:80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5:80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</row>
    <row r="48" spans="5:80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</row>
    <row r="49" spans="5:80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</row>
    <row r="50" spans="5:80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</row>
    <row r="51" spans="5:80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5:80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</row>
    <row r="53" spans="5:80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</row>
    <row r="54" spans="5:80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</row>
    <row r="55" spans="5:80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</row>
    <row r="56" spans="5:80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</row>
    <row r="57" spans="5:80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</row>
    <row r="58" spans="5:80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</row>
    <row r="59" spans="5:80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</row>
    <row r="60" spans="5:80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</row>
    <row r="61" spans="5:80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</row>
    <row r="62" spans="5:80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</row>
    <row r="63" spans="5:80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</row>
    <row r="64" spans="5:80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</row>
    <row r="65" spans="5:80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</row>
    <row r="66" spans="5:80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</row>
    <row r="67" spans="5:80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</row>
    <row r="68" spans="5:80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</row>
    <row r="69" spans="5:80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</row>
    <row r="70" spans="5:80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</row>
    <row r="71" spans="5:80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</row>
    <row r="72" spans="5:80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</row>
    <row r="73" spans="5:80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</row>
    <row r="74" spans="5:80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</row>
    <row r="75" spans="5:80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</row>
    <row r="76" spans="5:80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</row>
    <row r="77" spans="5:80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</row>
    <row r="78" spans="5:80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</row>
    <row r="79" spans="5:80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</row>
    <row r="80" spans="5:80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</row>
    <row r="81" spans="1:4" s="37" customFormat="1" ht="14.25" customHeight="1">
      <c r="A81" s="36"/>
      <c r="B81" s="36"/>
      <c r="C81" s="36"/>
      <c r="D81" s="3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7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90" zoomScaleNormal="100" zoomScaleSheetLayoutView="90" workbookViewId="0">
      <selection activeCell="G12" sqref="G12"/>
    </sheetView>
  </sheetViews>
  <sheetFormatPr defaultRowHeight="20.25"/>
  <cols>
    <col min="1" max="1" width="47.140625" style="57" customWidth="1"/>
    <col min="2" max="2" width="40.85546875" style="57" customWidth="1"/>
    <col min="3" max="4" width="23.42578125" style="57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102" t="s">
        <v>58</v>
      </c>
      <c r="B1" s="102"/>
      <c r="C1" s="102"/>
      <c r="D1" s="102"/>
    </row>
    <row r="2" spans="1:176" s="1" customFormat="1" ht="34.9" customHeight="1" thickBot="1">
      <c r="A2" s="38"/>
      <c r="B2" s="38"/>
      <c r="C2" s="38"/>
      <c r="D2" s="38"/>
    </row>
    <row r="3" spans="1:176" ht="98.25" customHeight="1" thickBot="1">
      <c r="A3" s="39" t="s">
        <v>0</v>
      </c>
      <c r="B3" s="40" t="s">
        <v>59</v>
      </c>
      <c r="C3" s="41" t="s">
        <v>60</v>
      </c>
      <c r="D3" s="42" t="s">
        <v>43</v>
      </c>
    </row>
    <row r="4" spans="1:176" ht="27.75" customHeight="1" thickBot="1">
      <c r="A4" s="63">
        <v>1</v>
      </c>
      <c r="B4" s="64" t="s">
        <v>44</v>
      </c>
      <c r="C4" s="65" t="s">
        <v>12</v>
      </c>
      <c r="D4" s="66" t="s">
        <v>45</v>
      </c>
    </row>
    <row r="5" spans="1:176" s="45" customFormat="1" ht="82.5" customHeight="1">
      <c r="A5" s="59" t="s">
        <v>61</v>
      </c>
      <c r="B5" s="60" t="s">
        <v>62</v>
      </c>
      <c r="C5" s="61">
        <f>G5</f>
        <v>-616317.40000000037</v>
      </c>
      <c r="D5" s="62">
        <f>H5</f>
        <v>546026.16000000027</v>
      </c>
      <c r="E5" s="43"/>
      <c r="F5" s="43"/>
      <c r="G5" s="44">
        <f>Доходы!C9-Расходы!C4</f>
        <v>-616317.40000000037</v>
      </c>
      <c r="H5" s="44">
        <f>Доходы!D9-Расходы!D4</f>
        <v>546026.16000000027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</row>
    <row r="6" spans="1:176" ht="42" hidden="1" customHeight="1">
      <c r="A6" s="46" t="s">
        <v>63</v>
      </c>
      <c r="B6" s="47" t="s">
        <v>64</v>
      </c>
      <c r="C6" s="48">
        <v>0</v>
      </c>
      <c r="D6" s="49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</row>
    <row r="7" spans="1:176" ht="47.25" customHeight="1">
      <c r="A7" s="46" t="s">
        <v>65</v>
      </c>
      <c r="B7" s="47" t="s">
        <v>66</v>
      </c>
      <c r="C7" s="72">
        <f>G5</f>
        <v>-616317.40000000037</v>
      </c>
      <c r="D7" s="73">
        <f>H5</f>
        <v>546026.16000000027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</row>
    <row r="8" spans="1:176" ht="63" customHeight="1" thickBot="1">
      <c r="A8" s="51" t="s">
        <v>67</v>
      </c>
      <c r="B8" s="52" t="s">
        <v>4</v>
      </c>
      <c r="C8" s="61">
        <f>G5</f>
        <v>-616317.40000000037</v>
      </c>
      <c r="D8" s="62">
        <f>H5</f>
        <v>546026.16000000027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</row>
    <row r="9" spans="1:176" s="56" customFormat="1">
      <c r="A9" s="53"/>
      <c r="B9" s="54"/>
      <c r="C9" s="55"/>
      <c r="D9" s="5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</row>
    <row r="12" spans="1:176">
      <c r="C12" s="58"/>
      <c r="D12" s="58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2020-05-12T13:17:58Z</cp:lastPrinted>
  <dcterms:created xsi:type="dcterms:W3CDTF">2005-02-01T12:32:18Z</dcterms:created>
  <dcterms:modified xsi:type="dcterms:W3CDTF">2020-11-18T05:23:15Z</dcterms:modified>
</cp:coreProperties>
</file>